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valdo\Desktop\trabalhos\FSS e BAR\Rio SAS\"/>
    </mc:Choice>
  </mc:AlternateContent>
  <bookViews>
    <workbookView xWindow="0" yWindow="0" windowWidth="19200" windowHeight="735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I17" i="1" s="1"/>
  <c r="K17" i="1" s="1"/>
  <c r="M17" i="1" s="1"/>
  <c r="O17" i="1" s="1"/>
  <c r="Q17" i="1" s="1"/>
  <c r="D17" i="1"/>
  <c r="G13" i="1" l="1"/>
  <c r="I13" i="1" s="1"/>
  <c r="K13" i="1" s="1"/>
  <c r="M13" i="1" s="1"/>
  <c r="O13" i="1" s="1"/>
  <c r="Q13" i="1" s="1"/>
  <c r="G14" i="1"/>
  <c r="I14" i="1" s="1"/>
  <c r="K14" i="1" s="1"/>
  <c r="M14" i="1" s="1"/>
  <c r="O14" i="1" s="1"/>
  <c r="Q14" i="1" s="1"/>
  <c r="G15" i="1"/>
  <c r="I15" i="1" s="1"/>
  <c r="K15" i="1" s="1"/>
  <c r="M15" i="1" s="1"/>
  <c r="O15" i="1" s="1"/>
  <c r="Q15" i="1" s="1"/>
  <c r="G16" i="1"/>
  <c r="I16" i="1" s="1"/>
  <c r="K16" i="1" s="1"/>
  <c r="M16" i="1" s="1"/>
  <c r="O16" i="1" s="1"/>
  <c r="Q16" i="1" s="1"/>
  <c r="G12" i="1"/>
  <c r="I12" i="1" s="1"/>
  <c r="K12" i="1" s="1"/>
  <c r="M12" i="1" s="1"/>
  <c r="O12" i="1" s="1"/>
  <c r="Q12" i="1" s="1"/>
  <c r="C18" i="1"/>
  <c r="D18" i="1" l="1"/>
  <c r="D16" i="1"/>
  <c r="D14" i="1"/>
  <c r="D15" i="1"/>
  <c r="D13" i="1"/>
  <c r="D12" i="1"/>
  <c r="H18" i="1" l="1"/>
  <c r="L18" i="1"/>
  <c r="F18" i="1"/>
  <c r="N18" i="1"/>
  <c r="J18" i="1"/>
  <c r="E18" i="1"/>
  <c r="P18" i="1"/>
  <c r="G18" i="1" l="1"/>
  <c r="I18" i="1" s="1"/>
  <c r="K18" i="1" s="1"/>
  <c r="M18" i="1" s="1"/>
  <c r="O18" i="1" s="1"/>
  <c r="Q18" i="1" s="1"/>
</calcChain>
</file>

<file path=xl/sharedStrings.xml><?xml version="1.0" encoding="utf-8"?>
<sst xmlns="http://schemas.openxmlformats.org/spreadsheetml/2006/main" count="35" uniqueCount="25">
  <si>
    <t>Item</t>
  </si>
  <si>
    <t>Descrição dos Serviços</t>
  </si>
  <si>
    <t>Valor dos Serviços</t>
  </si>
  <si>
    <t>Peso %</t>
  </si>
  <si>
    <t>Executado %</t>
  </si>
  <si>
    <t>Simpl.%</t>
  </si>
  <si>
    <t>Acum.%</t>
  </si>
  <si>
    <t>Mês 01</t>
  </si>
  <si>
    <t>Mês 02</t>
  </si>
  <si>
    <t>Mês 03</t>
  </si>
  <si>
    <t>TOTAL</t>
  </si>
  <si>
    <t xml:space="preserve">Serçicos a Executar </t>
  </si>
  <si>
    <t>RETIRADA DE MATERIAL VEGETAL</t>
  </si>
  <si>
    <t>CAMINHOS DE SERVIÇO E ACESSO</t>
  </si>
  <si>
    <t>BOTA FORA</t>
  </si>
  <si>
    <t>Responsável Técnico</t>
  </si>
  <si>
    <t>Prefeito Municipal</t>
  </si>
  <si>
    <t>Empreendimento: Limpeza e Desassoreamento do Rio Cedro (Extensão: 3.206,33m) e do Rio Aurora (Extensão: 2.633,59m)</t>
  </si>
  <si>
    <t>Proponente: Prefeitura de Santo Antônio do Sudoeste, Paraná</t>
  </si>
  <si>
    <t>Mês 04</t>
  </si>
  <si>
    <t>Localização: Perímetro Urbano do Município de Santo Antônio do Sudoeste</t>
  </si>
  <si>
    <t>Data: Outubro de 2017</t>
  </si>
  <si>
    <t>SERVIÇOS PRELIMINARES</t>
  </si>
  <si>
    <t>SERVIÇOS DE ESCAVAÇÕES E REMOÇÕES</t>
  </si>
  <si>
    <t xml:space="preserve">CRONOGRAMA FÍSICO - FINANCEIRO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</si>
</sst>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_);[Red]\(&quot;R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10" fontId="2" fillId="0" borderId="1" xfId="1" applyNumberFormat="1" applyFill="1" applyBorder="1" applyAlignment="1">
      <alignment horizontal="center"/>
    </xf>
    <xf numFmtId="2" fontId="2" fillId="0" borderId="1" xfId="1" applyNumberFormat="1" applyFill="1" applyBorder="1" applyAlignment="1" applyProtection="1">
      <alignment horizontal="center"/>
      <protection locked="0"/>
    </xf>
    <xf numFmtId="2" fontId="2" fillId="2" borderId="1" xfId="1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0" fontId="2" fillId="0" borderId="0" xfId="1" applyNumberForma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0" fontId="7" fillId="0" borderId="0" xfId="0" applyFont="1"/>
    <xf numFmtId="0" fontId="0" fillId="0" borderId="2" xfId="0" applyBorder="1"/>
    <xf numFmtId="0" fontId="5" fillId="0" borderId="7" xfId="0" applyFont="1" applyFill="1" applyBorder="1" applyAlignment="1">
      <alignment horizontal="center" vertical="center" wrapText="1"/>
    </xf>
    <xf numFmtId="2" fontId="2" fillId="2" borderId="7" xfId="1" applyNumberFormat="1" applyFill="1" applyBorder="1" applyAlignment="1">
      <alignment horizontal="center"/>
    </xf>
    <xf numFmtId="10" fontId="2" fillId="0" borderId="9" xfId="1" applyNumberFormat="1" applyFill="1" applyBorder="1" applyAlignment="1">
      <alignment horizontal="center"/>
    </xf>
    <xf numFmtId="2" fontId="2" fillId="0" borderId="9" xfId="1" applyNumberFormat="1" applyFont="1" applyFill="1" applyBorder="1"/>
    <xf numFmtId="2" fontId="2" fillId="0" borderId="9" xfId="1" applyNumberFormat="1" applyFill="1" applyBorder="1" applyAlignment="1" applyProtection="1">
      <alignment horizontal="center"/>
      <protection locked="0"/>
    </xf>
    <xf numFmtId="2" fontId="2" fillId="2" borderId="9" xfId="1" applyNumberFormat="1" applyFill="1" applyBorder="1" applyAlignment="1">
      <alignment horizontal="center"/>
    </xf>
    <xf numFmtId="2" fontId="2" fillId="2" borderId="10" xfId="1" applyNumberFormat="1" applyFill="1" applyBorder="1" applyAlignment="1">
      <alignment horizontal="center"/>
    </xf>
    <xf numFmtId="2" fontId="4" fillId="0" borderId="21" xfId="1" applyNumberFormat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10" fontId="2" fillId="2" borderId="24" xfId="1" applyNumberFormat="1" applyFill="1" applyBorder="1" applyAlignment="1">
      <alignment horizontal="center"/>
    </xf>
    <xf numFmtId="10" fontId="2" fillId="2" borderId="25" xfId="1" applyNumberFormat="1" applyFill="1" applyBorder="1" applyAlignment="1">
      <alignment horizontal="center"/>
    </xf>
    <xf numFmtId="10" fontId="2" fillId="0" borderId="26" xfId="1" applyNumberFormat="1" applyFill="1" applyBorder="1" applyAlignment="1">
      <alignment horizontal="center"/>
    </xf>
    <xf numFmtId="2" fontId="2" fillId="0" borderId="7" xfId="1" applyNumberFormat="1" applyFont="1" applyFill="1" applyBorder="1" applyAlignment="1">
      <alignment horizontal="center"/>
    </xf>
    <xf numFmtId="2" fontId="2" fillId="0" borderId="10" xfId="1" applyNumberFormat="1" applyFill="1" applyBorder="1" applyAlignment="1">
      <alignment horizontal="center"/>
    </xf>
    <xf numFmtId="164" fontId="3" fillId="0" borderId="22" xfId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2">
    <cellStyle name="Normal" xfId="0" builtinId="0"/>
    <cellStyle name="Normal_Plan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Zeros="0" tabSelected="1" zoomScale="90" zoomScaleNormal="90" workbookViewId="0">
      <selection activeCell="E21" sqref="E21"/>
    </sheetView>
  </sheetViews>
  <sheetFormatPr defaultRowHeight="14.5" x14ac:dyDescent="0.35"/>
  <cols>
    <col min="1" max="1" width="6.1796875" customWidth="1"/>
    <col min="2" max="2" width="42.54296875" customWidth="1"/>
    <col min="3" max="3" width="17.7265625" customWidth="1"/>
    <col min="4" max="4" width="10.7265625" customWidth="1"/>
    <col min="5" max="5" width="13.26953125" customWidth="1"/>
    <col min="6" max="6" width="9.1796875" customWidth="1"/>
    <col min="7" max="7" width="9.54296875" customWidth="1"/>
  </cols>
  <sheetData>
    <row r="1" spans="1:17" ht="15" thickBot="1" x14ac:dyDescent="0.4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x14ac:dyDescent="0.3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x14ac:dyDescent="0.35">
      <c r="A3" s="58" t="s">
        <v>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</row>
    <row r="4" spans="1:17" x14ac:dyDescent="0.35">
      <c r="A4" s="58" t="s">
        <v>18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</row>
    <row r="5" spans="1:17" x14ac:dyDescent="0.35">
      <c r="A5" s="58" t="s">
        <v>20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0"/>
    </row>
    <row r="6" spans="1:17" x14ac:dyDescent="0.35">
      <c r="A6" s="58" t="s">
        <v>21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</row>
    <row r="7" spans="1:17" x14ac:dyDescent="0.35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ht="15" thickBot="1" x14ac:dyDescent="0.4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1:17" x14ac:dyDescent="0.35">
      <c r="A9" s="45" t="s">
        <v>0</v>
      </c>
      <c r="B9" s="47" t="s">
        <v>1</v>
      </c>
      <c r="C9" s="49" t="s">
        <v>2</v>
      </c>
      <c r="D9" s="51" t="s">
        <v>3</v>
      </c>
      <c r="E9" s="47" t="s">
        <v>4</v>
      </c>
      <c r="F9" s="43" t="s">
        <v>11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</row>
    <row r="10" spans="1:17" x14ac:dyDescent="0.35">
      <c r="A10" s="46"/>
      <c r="B10" s="48"/>
      <c r="C10" s="50"/>
      <c r="D10" s="52"/>
      <c r="E10" s="48"/>
      <c r="F10" s="53" t="s">
        <v>7</v>
      </c>
      <c r="G10" s="53"/>
      <c r="H10" s="53" t="s">
        <v>8</v>
      </c>
      <c r="I10" s="53"/>
      <c r="J10" s="53" t="s">
        <v>9</v>
      </c>
      <c r="K10" s="53"/>
      <c r="L10" s="53" t="s">
        <v>19</v>
      </c>
      <c r="M10" s="53"/>
      <c r="N10" s="53"/>
      <c r="O10" s="53"/>
      <c r="P10" s="53"/>
      <c r="Q10" s="54"/>
    </row>
    <row r="11" spans="1:17" x14ac:dyDescent="0.35">
      <c r="A11" s="46"/>
      <c r="B11" s="48"/>
      <c r="C11" s="50"/>
      <c r="D11" s="52"/>
      <c r="E11" s="48"/>
      <c r="F11" s="4" t="s">
        <v>5</v>
      </c>
      <c r="G11" s="4" t="s">
        <v>6</v>
      </c>
      <c r="H11" s="4" t="s">
        <v>5</v>
      </c>
      <c r="I11" s="4" t="s">
        <v>6</v>
      </c>
      <c r="J11" s="4" t="s">
        <v>5</v>
      </c>
      <c r="K11" s="4" t="s">
        <v>6</v>
      </c>
      <c r="L11" s="4" t="s">
        <v>5</v>
      </c>
      <c r="M11" s="4" t="s">
        <v>6</v>
      </c>
      <c r="N11" s="4" t="s">
        <v>5</v>
      </c>
      <c r="O11" s="4" t="s">
        <v>6</v>
      </c>
      <c r="P11" s="4" t="s">
        <v>5</v>
      </c>
      <c r="Q11" s="11" t="s">
        <v>6</v>
      </c>
    </row>
    <row r="12" spans="1:17" x14ac:dyDescent="0.35">
      <c r="A12" s="26">
        <v>1</v>
      </c>
      <c r="B12" s="28" t="s">
        <v>22</v>
      </c>
      <c r="C12" s="23">
        <v>43186.42</v>
      </c>
      <c r="D12" s="20">
        <f t="shared" ref="D12:D18" si="0">IF(C12=0,0,C12/C$18)</f>
        <v>4.241042292048848E-2</v>
      </c>
      <c r="E12" s="1"/>
      <c r="F12" s="2">
        <v>37</v>
      </c>
      <c r="G12" s="3">
        <f t="shared" ref="G12:G17" si="1">F12+E12</f>
        <v>37</v>
      </c>
      <c r="H12" s="2">
        <v>21</v>
      </c>
      <c r="I12" s="3">
        <f t="shared" ref="I12:I17" si="2">H12+G12</f>
        <v>58</v>
      </c>
      <c r="J12" s="2">
        <v>21</v>
      </c>
      <c r="K12" s="3">
        <f t="shared" ref="K12:K17" si="3">J12+I12</f>
        <v>79</v>
      </c>
      <c r="L12" s="2">
        <v>21</v>
      </c>
      <c r="M12" s="3">
        <f t="shared" ref="M12:M17" si="4">L12+K12</f>
        <v>100</v>
      </c>
      <c r="N12" s="2"/>
      <c r="O12" s="3">
        <f t="shared" ref="O12:O17" si="5">N12+M12</f>
        <v>100</v>
      </c>
      <c r="P12" s="2"/>
      <c r="Q12" s="12">
        <f t="shared" ref="Q12:Q17" si="6">P12+O12</f>
        <v>100</v>
      </c>
    </row>
    <row r="13" spans="1:17" x14ac:dyDescent="0.35">
      <c r="A13" s="26">
        <v>2</v>
      </c>
      <c r="B13" s="29" t="s">
        <v>12</v>
      </c>
      <c r="C13" s="23">
        <v>102099.2</v>
      </c>
      <c r="D13" s="20">
        <f t="shared" si="0"/>
        <v>0.10026462605243819</v>
      </c>
      <c r="E13" s="1"/>
      <c r="F13" s="2">
        <v>35</v>
      </c>
      <c r="G13" s="3">
        <f t="shared" si="1"/>
        <v>35</v>
      </c>
      <c r="H13" s="2">
        <v>30</v>
      </c>
      <c r="I13" s="3">
        <f t="shared" si="2"/>
        <v>65</v>
      </c>
      <c r="J13" s="2">
        <v>25</v>
      </c>
      <c r="K13" s="3">
        <f t="shared" si="3"/>
        <v>90</v>
      </c>
      <c r="L13" s="2">
        <v>10</v>
      </c>
      <c r="M13" s="3">
        <f t="shared" si="4"/>
        <v>100</v>
      </c>
      <c r="N13" s="2"/>
      <c r="O13" s="3">
        <f t="shared" si="5"/>
        <v>100</v>
      </c>
      <c r="P13" s="2"/>
      <c r="Q13" s="12">
        <f t="shared" si="6"/>
        <v>100</v>
      </c>
    </row>
    <row r="14" spans="1:17" x14ac:dyDescent="0.35">
      <c r="A14" s="26">
        <v>3</v>
      </c>
      <c r="B14" s="29" t="s">
        <v>13</v>
      </c>
      <c r="C14" s="23">
        <v>225553.32</v>
      </c>
      <c r="D14" s="20">
        <f t="shared" si="0"/>
        <v>0.22150045528942372</v>
      </c>
      <c r="E14" s="1"/>
      <c r="F14" s="2">
        <v>30</v>
      </c>
      <c r="G14" s="3">
        <f t="shared" si="1"/>
        <v>30</v>
      </c>
      <c r="H14" s="2">
        <v>35</v>
      </c>
      <c r="I14" s="3">
        <f t="shared" si="2"/>
        <v>65</v>
      </c>
      <c r="J14" s="2">
        <v>25</v>
      </c>
      <c r="K14" s="3">
        <f t="shared" si="3"/>
        <v>90</v>
      </c>
      <c r="L14" s="2">
        <v>10</v>
      </c>
      <c r="M14" s="3">
        <f t="shared" si="4"/>
        <v>100</v>
      </c>
      <c r="N14" s="2"/>
      <c r="O14" s="3">
        <f t="shared" si="5"/>
        <v>100</v>
      </c>
      <c r="P14" s="2"/>
      <c r="Q14" s="12">
        <f t="shared" si="6"/>
        <v>100</v>
      </c>
    </row>
    <row r="15" spans="1:17" x14ac:dyDescent="0.35">
      <c r="A15" s="26">
        <v>4</v>
      </c>
      <c r="B15" s="30" t="s">
        <v>23</v>
      </c>
      <c r="C15" s="23">
        <v>570852.36</v>
      </c>
      <c r="D15" s="20">
        <f t="shared" si="0"/>
        <v>0.560594974363676</v>
      </c>
      <c r="E15" s="1"/>
      <c r="F15" s="2">
        <v>25</v>
      </c>
      <c r="G15" s="3">
        <f t="shared" si="1"/>
        <v>25</v>
      </c>
      <c r="H15" s="2">
        <v>25</v>
      </c>
      <c r="I15" s="3">
        <f t="shared" si="2"/>
        <v>50</v>
      </c>
      <c r="J15" s="2">
        <v>25</v>
      </c>
      <c r="K15" s="3">
        <f t="shared" si="3"/>
        <v>75</v>
      </c>
      <c r="L15" s="2">
        <v>25</v>
      </c>
      <c r="M15" s="3">
        <f t="shared" si="4"/>
        <v>100</v>
      </c>
      <c r="N15" s="2"/>
      <c r="O15" s="3">
        <f t="shared" si="5"/>
        <v>100</v>
      </c>
      <c r="P15" s="2"/>
      <c r="Q15" s="12">
        <f t="shared" si="6"/>
        <v>100</v>
      </c>
    </row>
    <row r="16" spans="1:17" x14ac:dyDescent="0.35">
      <c r="A16" s="26">
        <v>5</v>
      </c>
      <c r="B16" s="29" t="s">
        <v>14</v>
      </c>
      <c r="C16" s="23">
        <v>76606.02</v>
      </c>
      <c r="D16" s="20">
        <f t="shared" si="0"/>
        <v>7.5229521373973568E-2</v>
      </c>
      <c r="E16" s="1"/>
      <c r="F16" s="2">
        <v>25</v>
      </c>
      <c r="G16" s="3">
        <f t="shared" si="1"/>
        <v>25</v>
      </c>
      <c r="H16" s="2">
        <v>25</v>
      </c>
      <c r="I16" s="3">
        <f t="shared" si="2"/>
        <v>50</v>
      </c>
      <c r="J16" s="2">
        <v>25</v>
      </c>
      <c r="K16" s="3">
        <f t="shared" si="3"/>
        <v>75</v>
      </c>
      <c r="L16" s="2">
        <v>25</v>
      </c>
      <c r="M16" s="3">
        <f t="shared" si="4"/>
        <v>100</v>
      </c>
      <c r="N16" s="2"/>
      <c r="O16" s="3">
        <f t="shared" si="5"/>
        <v>100</v>
      </c>
      <c r="P16" s="2"/>
      <c r="Q16" s="12">
        <f t="shared" si="6"/>
        <v>100</v>
      </c>
    </row>
    <row r="17" spans="1:17" ht="15" thickBot="1" x14ac:dyDescent="0.4">
      <c r="A17" s="27"/>
      <c r="B17" s="14"/>
      <c r="C17" s="24"/>
      <c r="D17" s="21">
        <f t="shared" si="0"/>
        <v>0</v>
      </c>
      <c r="E17" s="13"/>
      <c r="F17" s="15"/>
      <c r="G17" s="16">
        <f t="shared" si="1"/>
        <v>0</v>
      </c>
      <c r="H17" s="15"/>
      <c r="I17" s="16">
        <f t="shared" si="2"/>
        <v>0</v>
      </c>
      <c r="J17" s="15"/>
      <c r="K17" s="16">
        <f t="shared" si="3"/>
        <v>0</v>
      </c>
      <c r="L17" s="15"/>
      <c r="M17" s="16">
        <f t="shared" si="4"/>
        <v>0</v>
      </c>
      <c r="N17" s="15"/>
      <c r="O17" s="16">
        <f t="shared" si="5"/>
        <v>0</v>
      </c>
      <c r="P17" s="15"/>
      <c r="Q17" s="17">
        <f t="shared" si="6"/>
        <v>0</v>
      </c>
    </row>
    <row r="18" spans="1:17" ht="16" thickBot="1" x14ac:dyDescent="0.4">
      <c r="A18" s="41" t="s">
        <v>10</v>
      </c>
      <c r="B18" s="42"/>
      <c r="C18" s="25">
        <f>SUM(C12:C17)</f>
        <v>1018297.3200000001</v>
      </c>
      <c r="D18" s="22">
        <f t="shared" si="0"/>
        <v>1</v>
      </c>
      <c r="E18" s="18">
        <f>SUMPRODUCT(E12:E17,$D$12:$D$17)</f>
        <v>0</v>
      </c>
      <c r="F18" s="18">
        <f>SUMPRODUCT(F12:F17,$D$12:$D$17)</f>
        <v>27.619073612017363</v>
      </c>
      <c r="G18" s="18">
        <f>F18+E18</f>
        <v>27.619073612017363</v>
      </c>
      <c r="H18" s="18">
        <f>SUMPRODUCT(H12:H17,$D$12:$D$17)</f>
        <v>27.546685991474472</v>
      </c>
      <c r="I18" s="18">
        <f>H18+G18</f>
        <v>55.165759603491836</v>
      </c>
      <c r="J18" s="18">
        <f>SUMPRODUCT(J12:J17,$D$12:$D$17)</f>
        <v>24.830358308318043</v>
      </c>
      <c r="K18" s="18">
        <f>J18+I18</f>
        <v>79.996117911809876</v>
      </c>
      <c r="L18" s="18">
        <f>SUMPRODUCT(L12:L17,$D$12:$D$17)</f>
        <v>20.003882088190114</v>
      </c>
      <c r="M18" s="18">
        <f>L18+K18</f>
        <v>99.999999999999986</v>
      </c>
      <c r="N18" s="18">
        <f>SUMPRODUCT(N12:N17,$D$12:$D$17)</f>
        <v>0</v>
      </c>
      <c r="O18" s="18">
        <f>N18+M18</f>
        <v>99.999999999999986</v>
      </c>
      <c r="P18" s="18">
        <f>SUMPRODUCT(P12:P17,$D$12:$D$17)</f>
        <v>0</v>
      </c>
      <c r="Q18" s="19">
        <f>P18+O18</f>
        <v>99.999999999999986</v>
      </c>
    </row>
    <row r="19" spans="1:17" ht="15.5" x14ac:dyDescent="0.35">
      <c r="A19" s="5"/>
      <c r="B19" s="5"/>
      <c r="C19" s="6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5.5" x14ac:dyDescent="0.35">
      <c r="A20" s="5"/>
      <c r="B20" s="5"/>
      <c r="C20" s="6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2" spans="1:17" x14ac:dyDescent="0.35">
      <c r="C22" s="10"/>
      <c r="D22" s="10"/>
      <c r="E22" s="10"/>
      <c r="G22" s="10"/>
      <c r="H22" s="10"/>
      <c r="I22" s="10"/>
      <c r="J22" s="10"/>
    </row>
    <row r="23" spans="1:17" x14ac:dyDescent="0.35">
      <c r="B23" s="9"/>
      <c r="C23" s="31" t="s">
        <v>15</v>
      </c>
      <c r="D23" s="31"/>
      <c r="E23" s="9"/>
      <c r="F23" s="9"/>
      <c r="G23" s="9"/>
      <c r="H23" s="9" t="s">
        <v>16</v>
      </c>
      <c r="I23" s="9"/>
    </row>
  </sheetData>
  <sheetProtection formatCells="0" formatColumns="0" formatRows="0" insertColumns="0" insertRows="0" deleteColumns="0" deleteRows="0" selectLockedCells="1" selectUnlockedCells="1"/>
  <mergeCells count="21">
    <mergeCell ref="A1:Q1"/>
    <mergeCell ref="A3:Q3"/>
    <mergeCell ref="A4:Q4"/>
    <mergeCell ref="A5:Q5"/>
    <mergeCell ref="A6:Q6"/>
    <mergeCell ref="C23:D23"/>
    <mergeCell ref="A7:Q8"/>
    <mergeCell ref="A2:Q2"/>
    <mergeCell ref="A18:B18"/>
    <mergeCell ref="F9:Q9"/>
    <mergeCell ref="A9:A11"/>
    <mergeCell ref="B9:B11"/>
    <mergeCell ref="C9:C11"/>
    <mergeCell ref="D9:D11"/>
    <mergeCell ref="E9:E11"/>
    <mergeCell ref="F10:G10"/>
    <mergeCell ref="H10:I10"/>
    <mergeCell ref="J10:K10"/>
    <mergeCell ref="L10:M10"/>
    <mergeCell ref="N10:O10"/>
    <mergeCell ref="P10:Q10"/>
  </mergeCells>
  <pageMargins left="0.511811024" right="0.511811024" top="0.78740157499999996" bottom="0.78740157499999996" header="0.31496062000000002" footer="0.31496062000000002"/>
  <pageSetup paperSize="8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</dc:creator>
  <cp:lastModifiedBy>Junior</cp:lastModifiedBy>
  <cp:lastPrinted>2018-05-19T11:24:24Z</cp:lastPrinted>
  <dcterms:created xsi:type="dcterms:W3CDTF">2017-08-22T14:21:30Z</dcterms:created>
  <dcterms:modified xsi:type="dcterms:W3CDTF">2018-05-19T11:25:09Z</dcterms:modified>
</cp:coreProperties>
</file>